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9.2022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15" i="1" l="1"/>
  <c r="D16" i="1"/>
  <c r="C9" i="1" l="1"/>
  <c r="B9" i="1" l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<sst xmlns="http://schemas.openxmlformats.org/spreadsheetml/2006/main" count="41" uniqueCount="41">
  <si>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</si>
  <si>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</si>
  <si>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</si>
  <si>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</si>
  <si>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</si>
  <si>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</si>
  <si>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</si>
  <si>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</si>
  <si>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</si>
  <si>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</si>
  <si>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</si>
  <si>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</si>
  <si>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</si>
  <si>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</si>
  <si>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</si>
  <si>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</si>
  <si>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</si>
  <si>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</si>
  <si>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</si>
  <si>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</si>
  <si>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</si>
  <si>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</si>
  <si>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</si>
  <si>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</si>
  <si>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</si>
  <si>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</si>
  <si>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</si>
  <si>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</si>
  <si>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</si>
  <si>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</si>
  <si>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</si>
  <si>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</si>
  <si>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</si>
  <si>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</si>
  <si>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</si>
  <si>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</si>
  <si>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</si>
  <si>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</si>
  <si>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</si>
  <si>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Исп. Баимова Л.А.</t>
  </si>
  <si>
    <t>на 1 сентября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</si>
</sst>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C34" sqref="C34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809200</v>
      </c>
      <c r="C9" s="13">
        <f>C10+C11+C12+C13+C14+C15+C16</f>
        <v>100159.18</v>
      </c>
      <c r="D9" s="15">
        <f>C9/B9*100</f>
        <v>12.377555610479485</v>
      </c>
      <c r="E9" s="2"/>
    </row>
    <row r="10" spans="1:5" x14ac:dyDescent="0.25">
      <c r="A10" s="4" t="s">
        <v>18</v>
      </c>
      <c r="B10" s="13">
        <v>15200</v>
      </c>
      <c r="C10" s="13">
        <v>5632.21</v>
      </c>
      <c r="D10" s="15">
        <f t="shared" ref="D10:D21" si="0">C10/B10*100</f>
        <v>37.054013157894737</v>
      </c>
      <c r="E10" s="2"/>
    </row>
    <row r="11" spans="1:5" s="11" customFormat="1" x14ac:dyDescent="0.25">
      <c r="A11" s="4" t="s">
        <v>28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35</v>
      </c>
      <c r="B12" s="13">
        <v>99000</v>
      </c>
      <c r="C12" s="13">
        <v>3011.54</v>
      </c>
      <c r="D12" s="15">
        <f t="shared" si="0"/>
        <v>3.0419595959595958</v>
      </c>
      <c r="E12" s="2"/>
    </row>
    <row r="13" spans="1:5" s="11" customFormat="1" x14ac:dyDescent="0.25">
      <c r="A13" s="12" t="s">
        <v>36</v>
      </c>
      <c r="B13" s="13">
        <v>331000</v>
      </c>
      <c r="C13" s="13">
        <v>17519.080000000002</v>
      </c>
      <c r="D13" s="15">
        <f t="shared" si="0"/>
        <v>5.2927734138972813</v>
      </c>
      <c r="E13" s="2"/>
    </row>
    <row r="14" spans="1:5" x14ac:dyDescent="0.25">
      <c r="A14" s="4" t="s">
        <v>9</v>
      </c>
      <c r="B14" s="13">
        <v>8000</v>
      </c>
      <c r="C14" s="13">
        <v>5600</v>
      </c>
      <c r="D14" s="15">
        <f t="shared" si="0"/>
        <v>70</v>
      </c>
      <c r="E14" s="2"/>
    </row>
    <row r="15" spans="1:5" ht="36.75" customHeight="1" x14ac:dyDescent="0.25">
      <c r="A15" s="4" t="s">
        <v>37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150000</v>
      </c>
      <c r="C16" s="13">
        <v>65518</v>
      </c>
      <c r="D16" s="15">
        <f t="shared" si="0"/>
        <v>43.678666666666665</v>
      </c>
      <c r="E16" s="2"/>
    </row>
    <row r="17" spans="1:5" x14ac:dyDescent="0.25">
      <c r="A17" s="20" t="s">
        <v>11</v>
      </c>
      <c r="B17" s="13">
        <v>2821400</v>
      </c>
      <c r="C17" s="13">
        <v>1913444</v>
      </c>
      <c r="D17" s="15">
        <f t="shared" si="0"/>
        <v>67.818955128659525</v>
      </c>
      <c r="E17" s="2"/>
    </row>
    <row r="18" spans="1:5" s="11" customFormat="1" x14ac:dyDescent="0.25">
      <c r="A18" s="4" t="s">
        <v>31</v>
      </c>
      <c r="B18" s="13">
        <v>1486900</v>
      </c>
      <c r="C18" s="13">
        <v>1371325</v>
      </c>
      <c r="D18" s="15">
        <f t="shared" si="0"/>
        <v>92.227116820230009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31419</v>
      </c>
      <c r="D19" s="15">
        <f t="shared" si="0"/>
        <v>80.976804123711347</v>
      </c>
      <c r="E19" s="2"/>
    </row>
    <row r="20" spans="1:5" s="11" customFormat="1" x14ac:dyDescent="0.25">
      <c r="A20" s="4" t="s">
        <v>33</v>
      </c>
      <c r="B20" s="13">
        <v>1295700</v>
      </c>
      <c r="C20" s="13">
        <v>510700</v>
      </c>
      <c r="D20" s="15">
        <f t="shared" si="0"/>
        <v>39.414988037354327</v>
      </c>
      <c r="E20" s="2"/>
    </row>
    <row r="21" spans="1:5" x14ac:dyDescent="0.25">
      <c r="A21" s="3" t="s">
        <v>13</v>
      </c>
      <c r="B21" s="19">
        <f>B9+B17</f>
        <v>3630600</v>
      </c>
      <c r="C21" s="19">
        <f>C9+C17</f>
        <v>2013603.18</v>
      </c>
      <c r="D21" s="16">
        <f t="shared" si="0"/>
        <v>55.461994711617912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448261.53</v>
      </c>
      <c r="D23" s="15">
        <f>C23/B23*100</f>
        <v>69.29421885434445</v>
      </c>
    </row>
    <row r="24" spans="1:5" ht="33.75" x14ac:dyDescent="0.25">
      <c r="A24" s="12" t="s">
        <v>20</v>
      </c>
      <c r="B24" s="13">
        <v>1220726.24</v>
      </c>
      <c r="C24" s="13">
        <v>760501.58</v>
      </c>
      <c r="D24" s="15">
        <f>C24/B24*100</f>
        <v>62.299109749619205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11510.97</v>
      </c>
      <c r="D26" s="15">
        <f t="shared" ref="D26:D32" si="1">C26/B26*100</f>
        <v>29.667448453608248</v>
      </c>
    </row>
    <row r="27" spans="1:5" x14ac:dyDescent="0.25">
      <c r="A27" s="12" t="s">
        <v>22</v>
      </c>
      <c r="B27" s="13">
        <v>135700</v>
      </c>
      <c r="C27" s="13">
        <v>101370</v>
      </c>
      <c r="D27" s="15">
        <f t="shared" si="1"/>
        <v>74.701547531319093</v>
      </c>
    </row>
    <row r="28" spans="1:5" s="11" customFormat="1" x14ac:dyDescent="0.25">
      <c r="A28" s="12" t="s">
        <v>38</v>
      </c>
      <c r="B28" s="13">
        <v>60000</v>
      </c>
      <c r="C28" s="13">
        <v>6000</v>
      </c>
      <c r="D28" s="15">
        <f t="shared" si="1"/>
        <v>10</v>
      </c>
    </row>
    <row r="29" spans="1:5" s="11" customFormat="1" x14ac:dyDescent="0.25">
      <c r="A29" s="12" t="s">
        <v>23</v>
      </c>
      <c r="B29" s="13">
        <v>50000</v>
      </c>
      <c r="C29" s="17">
        <v>50000</v>
      </c>
      <c r="D29" s="15">
        <f t="shared" si="1"/>
        <v>100</v>
      </c>
    </row>
    <row r="30" spans="1:5" x14ac:dyDescent="0.25">
      <c r="A30" s="12" t="s">
        <v>24</v>
      </c>
      <c r="B30" s="13">
        <v>1260477.76</v>
      </c>
      <c r="C30" s="13">
        <v>400223.37</v>
      </c>
      <c r="D30" s="15">
        <f t="shared" si="1"/>
        <v>31.751720077948857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3530600</v>
      </c>
      <c r="C33" s="14">
        <f>SUM(C23:C32)</f>
        <v>1782867.4499999997</v>
      </c>
      <c r="D33" s="16">
        <f>C33/B33*100</f>
        <v>50.497576899110626</v>
      </c>
    </row>
    <row r="34" spans="1:4" x14ac:dyDescent="0.25">
      <c r="A34" s="6" t="s">
        <v>17</v>
      </c>
      <c r="B34" s="7">
        <f>B21-B33</f>
        <v>100000</v>
      </c>
      <c r="C34" s="7">
        <f>C21-C33</f>
        <v>230735.73000000021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39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2022-09-15T06:45:50Z</dcterms:modified>
</cp:coreProperties>
</file>