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февраль" sheetId="1" r:id="rId1"/>
  </sheets>
  <calcPr calcId="145621"/>
</workbook>
</file>

<file path=xl/calcChain.xml><?xml version="1.0" encoding="utf-8"?>
<calcChain xmlns="http://schemas.openxmlformats.org/spreadsheetml/2006/main">
  <c r="C9" i="1" l="1"/>
  <c r="B9" i="1"/>
  <c r="D13" i="1"/>
  <c r="D28" i="1" l="1"/>
  <c r="D20" i="1" l="1"/>
  <c r="D19" i="1"/>
  <c r="D18" i="1"/>
  <c r="D11" i="1" l="1"/>
  <c r="B33" i="1" l="1"/>
  <c r="C33" i="1" l="1"/>
  <c r="D23" i="1" l="1"/>
  <c r="D26" i="1"/>
  <c r="D27" i="1"/>
  <c r="D29" i="1"/>
  <c r="D30" i="1"/>
  <c r="D31" i="1"/>
  <c r="D32" i="1"/>
  <c r="D24" i="1"/>
  <c r="D10" i="1"/>
  <c r="D12" i="1"/>
  <c r="D14" i="1"/>
  <c r="D15" i="1"/>
  <c r="D17" i="1"/>
  <c r="C21" i="1"/>
  <c r="B21" i="1"/>
  <c r="D33" i="1" l="1"/>
  <c r="D9" i="1"/>
  <c r="D21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<sst xmlns="http://schemas.openxmlformats.org/spreadsheetml/2006/main" count="41" uniqueCount="41">
  <si>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</si>
  <si>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</si>
  <si>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</si>
  <si>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</si>
  <si>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</si>
  <si>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</si>
  <si>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</si>
  <si>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</si>
  <si>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</si>
  <si>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</si>
  <si>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</si>
  <si>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</si>
  <si>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</si>
  <si>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</si>
  <si>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</si>
  <si>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</si>
  <si>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</si>
  <si>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</si>
  <si>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</si>
  <si>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</si>
  <si>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</si>
  <si>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</si>
  <si>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</si>
  <si>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</si>
  <si>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</si>
  <si>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</si>
  <si>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</si>
  <si>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</si>
  <si>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</si>
  <si>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</si>
  <si>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</si>
  <si>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</si>
  <si>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</si>
  <si>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</si>
  <si>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</si>
  <si>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</si>
  <si>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</si>
  <si>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</si>
  <si>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</si>
  <si>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</si>
  <si>
    <t>на 1 марта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</si>
</sst>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I17" sqref="I1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27</v>
      </c>
      <c r="B3" s="22"/>
      <c r="C3" s="22"/>
      <c r="D3" s="22"/>
      <c r="E3" s="2"/>
    </row>
    <row r="4" spans="1:5" x14ac:dyDescent="0.25">
      <c r="A4" s="21" t="s">
        <v>40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20" t="s">
        <v>8</v>
      </c>
      <c r="B9" s="13">
        <f>B10+B11+B12+B13+B14+B15+B16</f>
        <v>669200</v>
      </c>
      <c r="C9" s="13">
        <f>C10+C11+C12+C13+C14</f>
        <v>12612.11</v>
      </c>
      <c r="D9" s="15">
        <f>C9/B9*100</f>
        <v>1.8846548117154811</v>
      </c>
      <c r="E9" s="2"/>
    </row>
    <row r="10" spans="1:5" x14ac:dyDescent="0.25">
      <c r="A10" s="4" t="s">
        <v>18</v>
      </c>
      <c r="B10" s="13">
        <v>15200</v>
      </c>
      <c r="C10" s="13">
        <v>1257.57</v>
      </c>
      <c r="D10" s="15">
        <f t="shared" ref="D10:D21" si="0">C10/B10*100</f>
        <v>8.2734868421052621</v>
      </c>
      <c r="E10" s="2"/>
    </row>
    <row r="11" spans="1:5" s="11" customFormat="1" x14ac:dyDescent="0.25">
      <c r="A11" s="4" t="s">
        <v>28</v>
      </c>
      <c r="B11" s="13">
        <v>6000</v>
      </c>
      <c r="C11" s="13">
        <v>0</v>
      </c>
      <c r="D11" s="15">
        <f t="shared" si="0"/>
        <v>0</v>
      </c>
      <c r="E11" s="2"/>
    </row>
    <row r="12" spans="1:5" s="8" customFormat="1" x14ac:dyDescent="0.25">
      <c r="A12" s="12" t="s">
        <v>36</v>
      </c>
      <c r="B12" s="13">
        <v>99000</v>
      </c>
      <c r="C12" s="13">
        <v>1473.12</v>
      </c>
      <c r="D12" s="15">
        <f t="shared" si="0"/>
        <v>1.488</v>
      </c>
      <c r="E12" s="2"/>
    </row>
    <row r="13" spans="1:5" s="11" customFormat="1" x14ac:dyDescent="0.25">
      <c r="A13" s="12" t="s">
        <v>37</v>
      </c>
      <c r="B13" s="13">
        <v>331000</v>
      </c>
      <c r="C13" s="13">
        <v>7881.42</v>
      </c>
      <c r="D13" s="15">
        <f t="shared" si="0"/>
        <v>2.3810936555891242</v>
      </c>
      <c r="E13" s="2"/>
    </row>
    <row r="14" spans="1:5" x14ac:dyDescent="0.25">
      <c r="A14" s="4" t="s">
        <v>9</v>
      </c>
      <c r="B14" s="13">
        <v>8000</v>
      </c>
      <c r="C14" s="13">
        <v>2000</v>
      </c>
      <c r="D14" s="15">
        <f t="shared" si="0"/>
        <v>25</v>
      </c>
      <c r="E14" s="2"/>
    </row>
    <row r="15" spans="1:5" ht="36.75" customHeight="1" x14ac:dyDescent="0.25">
      <c r="A15" s="4" t="s">
        <v>38</v>
      </c>
      <c r="B15" s="13">
        <v>200000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4" t="s">
        <v>10</v>
      </c>
      <c r="B16" s="13">
        <v>10000</v>
      </c>
      <c r="C16" s="13">
        <v>0</v>
      </c>
      <c r="D16" s="15">
        <v>0</v>
      </c>
      <c r="E16" s="2"/>
    </row>
    <row r="17" spans="1:5" x14ac:dyDescent="0.25">
      <c r="A17" s="20" t="s">
        <v>11</v>
      </c>
      <c r="B17" s="13">
        <v>2061400</v>
      </c>
      <c r="C17" s="13">
        <v>275650</v>
      </c>
      <c r="D17" s="15">
        <f t="shared" si="0"/>
        <v>13.371980207625885</v>
      </c>
      <c r="E17" s="2"/>
    </row>
    <row r="18" spans="1:5" s="11" customFormat="1" x14ac:dyDescent="0.25">
      <c r="A18" s="4" t="s">
        <v>31</v>
      </c>
      <c r="B18" s="13">
        <v>1386900</v>
      </c>
      <c r="C18" s="13">
        <v>231150</v>
      </c>
      <c r="D18" s="15">
        <f t="shared" si="0"/>
        <v>16.666666666666664</v>
      </c>
      <c r="E18" s="2"/>
    </row>
    <row r="19" spans="1:5" s="11" customFormat="1" x14ac:dyDescent="0.25">
      <c r="A19" s="4" t="s">
        <v>32</v>
      </c>
      <c r="B19" s="13">
        <v>38800</v>
      </c>
      <c r="C19" s="13">
        <v>9700</v>
      </c>
      <c r="D19" s="15">
        <f t="shared" si="0"/>
        <v>25</v>
      </c>
      <c r="E19" s="2"/>
    </row>
    <row r="20" spans="1:5" s="11" customFormat="1" x14ac:dyDescent="0.25">
      <c r="A20" s="4" t="s">
        <v>33</v>
      </c>
      <c r="B20" s="13">
        <v>635700</v>
      </c>
      <c r="C20" s="13">
        <v>34800</v>
      </c>
      <c r="D20" s="15">
        <f t="shared" si="0"/>
        <v>5.4742803209060877</v>
      </c>
      <c r="E20" s="2"/>
    </row>
    <row r="21" spans="1:5" x14ac:dyDescent="0.25">
      <c r="A21" s="3" t="s">
        <v>13</v>
      </c>
      <c r="B21" s="19">
        <f>B9+B17</f>
        <v>2730600</v>
      </c>
      <c r="C21" s="19">
        <f>C9+C17</f>
        <v>288262.11</v>
      </c>
      <c r="D21" s="15">
        <f t="shared" si="0"/>
        <v>10.556731487585145</v>
      </c>
      <c r="E21" s="2"/>
    </row>
    <row r="22" spans="1:5" x14ac:dyDescent="0.25">
      <c r="A22" s="28" t="s">
        <v>15</v>
      </c>
      <c r="B22" s="28"/>
      <c r="C22" s="28"/>
      <c r="D22" s="28"/>
      <c r="E22" s="2"/>
    </row>
    <row r="23" spans="1:5" ht="22.5" x14ac:dyDescent="0.25">
      <c r="A23" s="12" t="s">
        <v>19</v>
      </c>
      <c r="B23" s="15">
        <v>646896</v>
      </c>
      <c r="C23" s="13">
        <v>55835.3</v>
      </c>
      <c r="D23" s="15">
        <f>C23/B23*100</f>
        <v>8.6312637580074689</v>
      </c>
    </row>
    <row r="24" spans="1:5" ht="33.75" x14ac:dyDescent="0.25">
      <c r="A24" s="12" t="s">
        <v>20</v>
      </c>
      <c r="B24" s="13">
        <v>1227595</v>
      </c>
      <c r="C24" s="13">
        <v>178235.36</v>
      </c>
      <c r="D24" s="15">
        <f>C24/B24*100</f>
        <v>14.519068585323334</v>
      </c>
    </row>
    <row r="25" spans="1:5" x14ac:dyDescent="0.25">
      <c r="A25" s="12" t="s">
        <v>34</v>
      </c>
      <c r="B25" s="13">
        <v>3000</v>
      </c>
      <c r="C25" s="13">
        <v>0</v>
      </c>
      <c r="D25" s="15">
        <v>0</v>
      </c>
    </row>
    <row r="26" spans="1:5" x14ac:dyDescent="0.25">
      <c r="A26" s="12" t="s">
        <v>21</v>
      </c>
      <c r="B26" s="13">
        <v>38800</v>
      </c>
      <c r="C26" s="13">
        <v>2529.85</v>
      </c>
      <c r="D26" s="15">
        <f t="shared" ref="D26:D32" si="1">C26/B26*100</f>
        <v>6.5202319587628859</v>
      </c>
    </row>
    <row r="27" spans="1:5" x14ac:dyDescent="0.25">
      <c r="A27" s="12" t="s">
        <v>22</v>
      </c>
      <c r="B27" s="13">
        <v>135700</v>
      </c>
      <c r="C27" s="13">
        <v>23540</v>
      </c>
      <c r="D27" s="15">
        <f t="shared" si="1"/>
        <v>17.347089167280767</v>
      </c>
    </row>
    <row r="28" spans="1:5" s="11" customFormat="1" x14ac:dyDescent="0.25">
      <c r="A28" s="12" t="s">
        <v>39</v>
      </c>
      <c r="B28" s="13">
        <v>60000</v>
      </c>
      <c r="C28" s="13">
        <v>0</v>
      </c>
      <c r="D28" s="15">
        <f t="shared" si="1"/>
        <v>0</v>
      </c>
    </row>
    <row r="29" spans="1:5" s="11" customFormat="1" x14ac:dyDescent="0.25">
      <c r="A29" s="12" t="s">
        <v>23</v>
      </c>
      <c r="B29" s="13">
        <v>50000</v>
      </c>
      <c r="C29" s="17">
        <v>35000</v>
      </c>
      <c r="D29" s="15">
        <f t="shared" si="1"/>
        <v>70</v>
      </c>
    </row>
    <row r="30" spans="1:5" x14ac:dyDescent="0.25">
      <c r="A30" s="12" t="s">
        <v>24</v>
      </c>
      <c r="B30" s="13">
        <v>453609</v>
      </c>
      <c r="C30" s="13">
        <v>0</v>
      </c>
      <c r="D30" s="15">
        <f t="shared" si="1"/>
        <v>0</v>
      </c>
    </row>
    <row r="31" spans="1:5" x14ac:dyDescent="0.25">
      <c r="A31" s="12" t="s">
        <v>25</v>
      </c>
      <c r="B31" s="13">
        <v>100000</v>
      </c>
      <c r="C31" s="13">
        <v>0</v>
      </c>
      <c r="D31" s="15">
        <f t="shared" si="1"/>
        <v>0</v>
      </c>
    </row>
    <row r="32" spans="1:5" x14ac:dyDescent="0.25">
      <c r="A32" s="12" t="s">
        <v>14</v>
      </c>
      <c r="B32" s="13">
        <v>15000</v>
      </c>
      <c r="C32" s="13">
        <v>5000</v>
      </c>
      <c r="D32" s="15">
        <f t="shared" si="1"/>
        <v>33.333333333333329</v>
      </c>
    </row>
    <row r="33" spans="1:4" x14ac:dyDescent="0.25">
      <c r="A33" s="5" t="s">
        <v>16</v>
      </c>
      <c r="B33" s="14">
        <f>SUM(B23:B32)</f>
        <v>2730600</v>
      </c>
      <c r="C33" s="14">
        <f>SUM(C23:C32)</f>
        <v>300140.51</v>
      </c>
      <c r="D33" s="16">
        <f>C33/B33*100</f>
        <v>10.99174210796162</v>
      </c>
    </row>
    <row r="34" spans="1:4" x14ac:dyDescent="0.25">
      <c r="A34" s="6" t="s">
        <v>17</v>
      </c>
      <c r="B34" s="7">
        <f>B21-B33</f>
        <v>0</v>
      </c>
      <c r="C34" s="7">
        <f>C21-C33</f>
        <v>-11878.400000000023</v>
      </c>
      <c r="D34" s="1"/>
    </row>
    <row r="36" spans="1:4" x14ac:dyDescent="0.25">
      <c r="A36" s="9"/>
      <c r="B36" s="9"/>
      <c r="C36" s="9"/>
      <c r="D36" s="9"/>
    </row>
    <row r="37" spans="1:4" x14ac:dyDescent="0.25">
      <c r="A37" s="9" t="s">
        <v>29</v>
      </c>
      <c r="B37" s="9"/>
      <c r="C37" s="9" t="s">
        <v>30</v>
      </c>
      <c r="D37" s="9"/>
    </row>
    <row r="38" spans="1:4" x14ac:dyDescent="0.25">
      <c r="A38" s="18"/>
    </row>
    <row r="39" spans="1:4" s="11" customFormat="1" x14ac:dyDescent="0.25">
      <c r="A39" s="18"/>
    </row>
    <row r="40" spans="1:4" x14ac:dyDescent="0.25">
      <c r="A40" s="10" t="s">
        <v>35</v>
      </c>
      <c r="B40" s="9"/>
      <c r="C40" s="9"/>
      <c r="D40" s="9"/>
    </row>
    <row r="41" spans="1:4" x14ac:dyDescent="0.25">
      <c r="A41" s="10" t="s">
        <v>26</v>
      </c>
      <c r="B41" s="9"/>
      <c r="C41" s="9"/>
      <c r="D41" s="9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2022-03-15T06:12:48Z</dcterms:modified>
</cp:coreProperties>
</file>