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60" windowWidth="20730" windowHeight="11100"/>
  </bookViews>
  <sheets>
    <sheet name="Апрель" sheetId="1" r:id="rId1"/>
  </sheets>
  <calcPr calcId="144525"/>
</workbook>
</file>

<file path=xl/calcChain.xml><?xml version="1.0" encoding="utf-8"?>
<calcChain xmlns="http://schemas.openxmlformats.org/spreadsheetml/2006/main">
  <c r="D21" i="1" l="1"/>
  <c r="D20" i="1"/>
  <c r="D19" i="1"/>
  <c r="D11" i="1" l="1"/>
  <c r="B33" i="1" l="1"/>
  <c r="D17" i="1" l="1"/>
  <c r="C33" i="1" l="1"/>
  <c r="D24" i="1" l="1"/>
  <c r="D27" i="1"/>
  <c r="D28" i="1"/>
  <c r="D29" i="1"/>
  <c r="D30" i="1"/>
  <c r="D31" i="1"/>
  <c r="D32" i="1"/>
  <c r="D25" i="1"/>
  <c r="D10" i="1"/>
  <c r="D12" i="1"/>
  <c r="D13" i="1"/>
  <c r="D14" i="1"/>
  <c r="D15" i="1"/>
  <c r="D18" i="1"/>
  <c r="C22" i="1"/>
  <c r="B22" i="1"/>
  <c r="D33" i="1" l="1"/>
  <c r="D9" i="1"/>
  <c r="D22" i="1"/>
  <c r="C34" i="1"/>
  <c r="B34" i="1" l="1"/>
</calcChain>
</file>

<file path=xl/sharedStrings.xml><?xml version="1.0" encoding="utf-8"?>
<sst xmlns="http://schemas.openxmlformats.org/spreadsheetml/2006/main" count="41" uniqueCount="41">
  <si>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</si>
  <si>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</si>
  <si>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</si>
  <si>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</si>
  <si>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</si>
  <si>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</si>
  <si>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</si>
  <si>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</si>
  <si>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</si>
  <si>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</si>
  <si>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ПРОЧИЕ НЕНАЛОГОВЫЕ ДОХОДЫ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</si>
  <si>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</si>
  <si>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</si>
  <si>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</si>
  <si>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</si>
  <si>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</si>
  <si>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</si>
  <si>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</si>
  <si>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НАЛОГИ НА ИМУЩЕСТВО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</si>
  <si>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</si>
  <si>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</si>
  <si>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</si>
  <si>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</si>
  <si>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</si>
  <si>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</si>
  <si>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</si>
  <si>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</si>
  <si>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</si>
  <si>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</si>
  <si>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Бюджет сельского поселения Мерясовский сельсовет муниципального района Баймакский район РБ</t>
  </si>
  <si>
    <t>ЕДИНЫЙ СЕЛЬСКОХОЗЯЙСТВЕННЫЙ НАЛОГ</t>
  </si>
  <si>
    <t xml:space="preserve">Глава сельского поселения </t>
  </si>
  <si>
    <t>Надырбаев С.М.</t>
  </si>
  <si>
    <t>Исп. Каекбердина Д.Х.</t>
  </si>
  <si>
    <t>ДОХОДЫ ОТ реализации ИМУЩЕСТВА, НАХОДЯЩЕГОСЯ В ГОСУДАРСТВЕННОЙ И МУНИЦИПАЛЬНОЙ СОБСТВЕННОСТИ</t>
  </si>
  <si>
    <t>ДОХОДЫ ОТ продажи земельных участков</t>
  </si>
  <si>
    <t>на 1 февраля 2021 года</t>
  </si>
  <si>
    <t>ДОТАЦИИ БЮДЖЕТАМ БЮДЖЕТНОЙ СИСТЕМЫ РФ</t>
  </si>
  <si>
    <t>СУБВЕНЦИИ БЮДЖЕТАМ БЮДЖЕТНОЙ СИСТЕМЫ РФ</t>
  </si>
  <si>
    <t>ИНЫЕ МЕЖБЮДЖЕТНЫЕ ТРАНСФЕРТЫ</t>
  </si>
  <si>
    <t>РЕЗЕРВНЫЕ ФОНДЫ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</si>
</sst>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164" fontId="3" fillId="0" borderId="2" xfId="0" applyNumberFormat="1" applyFont="1" applyBorder="1" applyAlignment="1">
      <alignment horizontal="right" vertical="center" shrinkToFit="1"/>
    </xf>
    <xf numFmtId="0" fontId="0" fillId="0" borderId="0" xfId="0" applyFill="1" applyBorder="1"/>
    <xf numFmtId="4" fontId="2" fillId="2" borderId="2" xfId="0" applyNumberFormat="1" applyFont="1" applyFill="1" applyBorder="1" applyAlignment="1">
      <alignment horizontal="right" vertical="center" shrinkToFit="1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workbookViewId="0">
      <selection activeCell="C33" sqref="C33"/>
    </sheetView>
  </sheetViews>
  <sheetFormatPr defaultRowHeight="15" x14ac:dyDescent="0.25"/>
  <cols>
    <col min="1" max="1" width="45.42578125" customWidth="1"/>
    <col min="2" max="3" width="15.5703125" customWidth="1"/>
    <col min="4" max="4" width="9.28515625" customWidth="1"/>
  </cols>
  <sheetData>
    <row r="1" spans="1:5" x14ac:dyDescent="0.25">
      <c r="A1" s="21" t="s">
        <v>1</v>
      </c>
      <c r="B1" s="22"/>
      <c r="C1" s="22"/>
      <c r="D1" s="22"/>
      <c r="E1" s="2"/>
    </row>
    <row r="2" spans="1:5" x14ac:dyDescent="0.25">
      <c r="A2" s="21" t="s">
        <v>2</v>
      </c>
      <c r="B2" s="22"/>
      <c r="C2" s="22"/>
      <c r="D2" s="22"/>
      <c r="E2" s="2"/>
    </row>
    <row r="3" spans="1:5" x14ac:dyDescent="0.25">
      <c r="A3" s="21" t="s">
        <v>29</v>
      </c>
      <c r="B3" s="22"/>
      <c r="C3" s="22"/>
      <c r="D3" s="22"/>
      <c r="E3" s="2"/>
    </row>
    <row r="4" spans="1:5" x14ac:dyDescent="0.25">
      <c r="A4" s="21" t="s">
        <v>36</v>
      </c>
      <c r="B4" s="22"/>
      <c r="C4" s="22"/>
      <c r="D4" s="22"/>
      <c r="E4" s="2"/>
    </row>
    <row r="5" spans="1:5" x14ac:dyDescent="0.25">
      <c r="A5" s="21" t="s">
        <v>0</v>
      </c>
      <c r="B5" s="22"/>
      <c r="C5" s="22"/>
      <c r="D5" s="22"/>
      <c r="E5" s="2"/>
    </row>
    <row r="6" spans="1:5" x14ac:dyDescent="0.25">
      <c r="A6" s="23" t="s">
        <v>3</v>
      </c>
      <c r="B6" s="24"/>
      <c r="C6" s="24"/>
      <c r="D6" s="24"/>
      <c r="E6" s="2"/>
    </row>
    <row r="7" spans="1:5" ht="30" customHeight="1" x14ac:dyDescent="0.25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 x14ac:dyDescent="0.25">
      <c r="A8" s="25" t="s">
        <v>12</v>
      </c>
      <c r="B8" s="26"/>
      <c r="C8" s="26"/>
      <c r="D8" s="27"/>
      <c r="E8" s="2"/>
    </row>
    <row r="9" spans="1:5" x14ac:dyDescent="0.25">
      <c r="A9" s="29" t="s">
        <v>8</v>
      </c>
      <c r="B9" s="14">
        <v>525900</v>
      </c>
      <c r="C9" s="14">
        <v>3465.65</v>
      </c>
      <c r="D9" s="16">
        <f>C9/B9*100</f>
        <v>0.65899410534322123</v>
      </c>
      <c r="E9" s="2"/>
    </row>
    <row r="10" spans="1:5" x14ac:dyDescent="0.25">
      <c r="A10" s="4" t="s">
        <v>19</v>
      </c>
      <c r="B10" s="14">
        <v>12000</v>
      </c>
      <c r="C10" s="14">
        <v>-245.7</v>
      </c>
      <c r="D10" s="16">
        <f t="shared" ref="D10:D22" si="0">C10/B10*100</f>
        <v>-2.0474999999999999</v>
      </c>
      <c r="E10" s="2"/>
    </row>
    <row r="11" spans="1:5" s="12" customFormat="1" x14ac:dyDescent="0.25">
      <c r="A11" s="4" t="s">
        <v>30</v>
      </c>
      <c r="B11" s="14">
        <v>6000</v>
      </c>
      <c r="C11" s="14">
        <v>0</v>
      </c>
      <c r="D11" s="16">
        <f t="shared" si="0"/>
        <v>0</v>
      </c>
      <c r="E11" s="2"/>
    </row>
    <row r="12" spans="1:5" s="8" customFormat="1" x14ac:dyDescent="0.25">
      <c r="A12" s="9" t="s">
        <v>18</v>
      </c>
      <c r="B12" s="14">
        <v>378900</v>
      </c>
      <c r="C12" s="14">
        <v>2011.35</v>
      </c>
      <c r="D12" s="16">
        <f t="shared" si="0"/>
        <v>0.53083927157561361</v>
      </c>
      <c r="E12" s="2"/>
    </row>
    <row r="13" spans="1:5" x14ac:dyDescent="0.25">
      <c r="A13" s="4" t="s">
        <v>20</v>
      </c>
      <c r="B13" s="14">
        <v>144000</v>
      </c>
      <c r="C13" s="14">
        <v>280985.83</v>
      </c>
      <c r="D13" s="16">
        <f t="shared" si="0"/>
        <v>195.12904861111113</v>
      </c>
      <c r="E13" s="2"/>
    </row>
    <row r="14" spans="1:5" x14ac:dyDescent="0.25">
      <c r="A14" s="4" t="s">
        <v>9</v>
      </c>
      <c r="B14" s="14">
        <v>9000</v>
      </c>
      <c r="C14" s="14">
        <v>1700</v>
      </c>
      <c r="D14" s="16">
        <f t="shared" si="0"/>
        <v>18.888888888888889</v>
      </c>
      <c r="E14" s="2"/>
    </row>
    <row r="15" spans="1:5" ht="36.75" customHeight="1" x14ac:dyDescent="0.25">
      <c r="A15" s="4" t="s">
        <v>34</v>
      </c>
      <c r="B15" s="14">
        <v>100000</v>
      </c>
      <c r="C15" s="14">
        <v>0</v>
      </c>
      <c r="D15" s="16">
        <f t="shared" si="0"/>
        <v>0</v>
      </c>
      <c r="E15" s="2"/>
    </row>
    <row r="16" spans="1:5" s="12" customFormat="1" ht="36.75" customHeight="1" x14ac:dyDescent="0.25">
      <c r="A16" s="4" t="s">
        <v>35</v>
      </c>
      <c r="B16" s="14">
        <v>10000</v>
      </c>
      <c r="C16" s="14">
        <v>0</v>
      </c>
      <c r="D16" s="16">
        <v>0</v>
      </c>
      <c r="E16" s="2"/>
    </row>
    <row r="17" spans="1:5" x14ac:dyDescent="0.25">
      <c r="A17" s="4" t="s">
        <v>10</v>
      </c>
      <c r="B17" s="18">
        <v>10000</v>
      </c>
      <c r="C17" s="14">
        <v>0</v>
      </c>
      <c r="D17" s="16">
        <f t="shared" si="0"/>
        <v>0</v>
      </c>
      <c r="E17" s="2"/>
    </row>
    <row r="18" spans="1:5" x14ac:dyDescent="0.25">
      <c r="A18" s="29" t="s">
        <v>11</v>
      </c>
      <c r="B18" s="14">
        <v>2013000</v>
      </c>
      <c r="C18" s="14">
        <v>0</v>
      </c>
      <c r="D18" s="16">
        <f t="shared" si="0"/>
        <v>0</v>
      </c>
      <c r="E18" s="2"/>
    </row>
    <row r="19" spans="1:5" s="12" customFormat="1" x14ac:dyDescent="0.25">
      <c r="A19" s="4" t="s">
        <v>37</v>
      </c>
      <c r="B19" s="14">
        <v>1414000</v>
      </c>
      <c r="C19" s="14">
        <v>0</v>
      </c>
      <c r="D19" s="16">
        <f t="shared" si="0"/>
        <v>0</v>
      </c>
      <c r="E19" s="2"/>
    </row>
    <row r="20" spans="1:5" s="12" customFormat="1" x14ac:dyDescent="0.25">
      <c r="A20" s="4" t="s">
        <v>38</v>
      </c>
      <c r="B20" s="14">
        <v>38700</v>
      </c>
      <c r="C20" s="14">
        <v>0</v>
      </c>
      <c r="D20" s="16">
        <f t="shared" si="0"/>
        <v>0</v>
      </c>
      <c r="E20" s="2"/>
    </row>
    <row r="21" spans="1:5" s="12" customFormat="1" x14ac:dyDescent="0.25">
      <c r="A21" s="4" t="s">
        <v>39</v>
      </c>
      <c r="B21" s="14">
        <v>560300</v>
      </c>
      <c r="C21" s="14">
        <v>560300</v>
      </c>
      <c r="D21" s="16">
        <f t="shared" si="0"/>
        <v>100</v>
      </c>
      <c r="E21" s="2"/>
    </row>
    <row r="22" spans="1:5" x14ac:dyDescent="0.25">
      <c r="A22" s="3" t="s">
        <v>13</v>
      </c>
      <c r="B22" s="20">
        <f>B9+B18</f>
        <v>2538900</v>
      </c>
      <c r="C22" s="20">
        <f>C9+C18</f>
        <v>3465.65</v>
      </c>
      <c r="D22" s="16">
        <f t="shared" si="0"/>
        <v>0.1365020284375123</v>
      </c>
      <c r="E22" s="2"/>
    </row>
    <row r="23" spans="1:5" x14ac:dyDescent="0.25">
      <c r="A23" s="28" t="s">
        <v>15</v>
      </c>
      <c r="B23" s="28"/>
      <c r="C23" s="28"/>
      <c r="D23" s="28"/>
      <c r="E23" s="2"/>
    </row>
    <row r="24" spans="1:5" ht="22.5" x14ac:dyDescent="0.25">
      <c r="A24" s="13" t="s">
        <v>21</v>
      </c>
      <c r="B24" s="16">
        <v>646800</v>
      </c>
      <c r="C24" s="14">
        <v>10000</v>
      </c>
      <c r="D24" s="16">
        <f>C24/B24*100</f>
        <v>1.5460729746444033</v>
      </c>
    </row>
    <row r="25" spans="1:5" ht="33.75" x14ac:dyDescent="0.25">
      <c r="A25" s="13" t="s">
        <v>22</v>
      </c>
      <c r="B25" s="14">
        <v>1224700</v>
      </c>
      <c r="C25" s="14">
        <v>11500</v>
      </c>
      <c r="D25" s="16">
        <f>C25/B25*100</f>
        <v>0.93900547072752505</v>
      </c>
    </row>
    <row r="26" spans="1:5" x14ac:dyDescent="0.25">
      <c r="A26" s="13" t="s">
        <v>40</v>
      </c>
      <c r="B26" s="14">
        <v>3000</v>
      </c>
      <c r="C26" s="14">
        <v>0</v>
      </c>
      <c r="D26" s="16">
        <v>0</v>
      </c>
    </row>
    <row r="27" spans="1:5" x14ac:dyDescent="0.25">
      <c r="A27" s="13" t="s">
        <v>23</v>
      </c>
      <c r="B27" s="14">
        <v>38700</v>
      </c>
      <c r="C27" s="14">
        <v>0</v>
      </c>
      <c r="D27" s="16">
        <f t="shared" ref="D27:D32" si="1">C27/B27*100</f>
        <v>0</v>
      </c>
    </row>
    <row r="28" spans="1:5" x14ac:dyDescent="0.25">
      <c r="A28" s="13" t="s">
        <v>24</v>
      </c>
      <c r="B28" s="14">
        <v>60300</v>
      </c>
      <c r="C28" s="14">
        <v>0</v>
      </c>
      <c r="D28" s="16">
        <f t="shared" si="1"/>
        <v>0</v>
      </c>
    </row>
    <row r="29" spans="1:5" s="12" customFormat="1" x14ac:dyDescent="0.25">
      <c r="A29" s="13" t="s">
        <v>25</v>
      </c>
      <c r="B29" s="14">
        <v>22700</v>
      </c>
      <c r="C29" s="18">
        <v>0</v>
      </c>
      <c r="D29" s="16">
        <f t="shared" si="1"/>
        <v>0</v>
      </c>
    </row>
    <row r="30" spans="1:5" x14ac:dyDescent="0.25">
      <c r="A30" s="13" t="s">
        <v>26</v>
      </c>
      <c r="B30" s="14">
        <v>506500</v>
      </c>
      <c r="C30" s="14">
        <v>0</v>
      </c>
      <c r="D30" s="16">
        <f t="shared" si="1"/>
        <v>0</v>
      </c>
    </row>
    <row r="31" spans="1:5" x14ac:dyDescent="0.25">
      <c r="A31" s="13" t="s">
        <v>27</v>
      </c>
      <c r="B31" s="14">
        <v>26200</v>
      </c>
      <c r="C31" s="14">
        <v>0</v>
      </c>
      <c r="D31" s="16">
        <f t="shared" si="1"/>
        <v>0</v>
      </c>
    </row>
    <row r="32" spans="1:5" x14ac:dyDescent="0.25">
      <c r="A32" s="13" t="s">
        <v>14</v>
      </c>
      <c r="B32" s="14">
        <v>10000</v>
      </c>
      <c r="C32" s="14">
        <v>0</v>
      </c>
      <c r="D32" s="16">
        <f t="shared" si="1"/>
        <v>0</v>
      </c>
    </row>
    <row r="33" spans="1:4" x14ac:dyDescent="0.25">
      <c r="A33" s="5" t="s">
        <v>16</v>
      </c>
      <c r="B33" s="15">
        <f>SUM(B24:B32)</f>
        <v>2538900</v>
      </c>
      <c r="C33" s="15">
        <f>SUM(C24:C32)</f>
        <v>21500</v>
      </c>
      <c r="D33" s="17">
        <f>C33/B33*100</f>
        <v>0.84682342746858885</v>
      </c>
    </row>
    <row r="34" spans="1:4" x14ac:dyDescent="0.25">
      <c r="A34" s="6" t="s">
        <v>17</v>
      </c>
      <c r="B34" s="7">
        <f>B22-B33</f>
        <v>0</v>
      </c>
      <c r="C34" s="7">
        <f>C22-C33</f>
        <v>-18034.349999999999</v>
      </c>
      <c r="D34" s="1"/>
    </row>
    <row r="36" spans="1:4" x14ac:dyDescent="0.25">
      <c r="A36" s="10"/>
      <c r="B36" s="10"/>
      <c r="C36" s="10"/>
      <c r="D36" s="10"/>
    </row>
    <row r="37" spans="1:4" x14ac:dyDescent="0.25">
      <c r="A37" s="10" t="s">
        <v>31</v>
      </c>
      <c r="B37" s="10"/>
      <c r="C37" s="10" t="s">
        <v>32</v>
      </c>
      <c r="D37" s="10"/>
    </row>
    <row r="38" spans="1:4" x14ac:dyDescent="0.25">
      <c r="A38" s="19"/>
    </row>
    <row r="39" spans="1:4" s="12" customFormat="1" x14ac:dyDescent="0.25">
      <c r="A39" s="19"/>
    </row>
    <row r="40" spans="1:4" x14ac:dyDescent="0.25">
      <c r="A40" s="11" t="s">
        <v>33</v>
      </c>
      <c r="B40" s="10"/>
      <c r="C40" s="10"/>
      <c r="D40" s="10"/>
    </row>
    <row r="41" spans="1:4" x14ac:dyDescent="0.25">
      <c r="A41" s="11" t="s">
        <v>28</v>
      </c>
      <c r="B41" s="10"/>
      <c r="C41" s="10"/>
      <c r="D41" s="10"/>
    </row>
  </sheetData>
  <mergeCells count="8">
    <mergeCell ref="A5:D5"/>
    <mergeCell ref="A6:D6"/>
    <mergeCell ref="A8:D8"/>
    <mergeCell ref="A23:D23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Админ</cp:lastModifiedBy>
  <cp:lastPrinted>2020-05-13T09:17:30Z</cp:lastPrinted>
  <dcterms:created xsi:type="dcterms:W3CDTF">2016-02-08T11:51:34Z</dcterms:created>
  <dcterms:modified xsi:type="dcterms:W3CDTF">2021-02-15T06:26:22Z</dcterms:modified>
</cp:coreProperties>
</file>