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30" i="1" l="1"/>
  <c r="B30" i="1"/>
  <c r="D25" i="1"/>
  <c r="D20" i="1" l="1"/>
  <c r="D22" i="1"/>
  <c r="D23" i="1"/>
  <c r="D24" i="1"/>
  <c r="D26" i="1"/>
  <c r="D27" i="1"/>
  <c r="D28" i="1"/>
  <c r="D29" i="1"/>
  <c r="D21" i="1"/>
  <c r="D10" i="1"/>
  <c r="D12" i="1"/>
  <c r="D13" i="1"/>
  <c r="D14" i="1"/>
  <c r="D15" i="1"/>
  <c r="D17" i="1"/>
  <c r="C9" i="1"/>
  <c r="C18" i="1" s="1"/>
  <c r="B9" i="1"/>
  <c r="D30" i="1" l="1"/>
  <c r="D9" i="1"/>
  <c r="B18" i="1"/>
  <c r="D18" i="1" s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<sst xmlns="http://schemas.openxmlformats.org/spreadsheetml/2006/main" count="38" uniqueCount="38">
  <si>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</si>
  <si>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</si>
  <si>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</si>
  <si>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</si>
  <si>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</si>
  <si>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</si>
  <si>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</si>
  <si>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</si>
  <si>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</si>
  <si>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</si>
  <si>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</si>
  <si>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</si>
  <si>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</si>
  <si>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</si>
  <si>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</si>
  <si>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</si>
  <si>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</si>
  <si>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</si>
  <si>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</si>
  <si>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</si>
  <si>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</si>
  <si>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</si>
  <si>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</si>
  <si>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</si>
  <si>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</si>
  <si>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</si>
  <si>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</si>
  <si>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</si>
  <si>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</si>
  <si>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</si>
  <si>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</si>
  <si>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</si>
  <si>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</si>
  <si>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>Проведение работ по землеустройству</t>
  </si>
  <si>
    <t xml:space="preserve">Глава сельского поселения </t>
  </si>
  <si>
    <t>Надырбаев С.М.</t>
  </si>
  <si>
    <t>Исп. Каекбердина Д.Х.</t>
  </si>
  <si>
    <t>на 1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</si>
</sst>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30" sqref="C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31</v>
      </c>
      <c r="B3" s="22"/>
      <c r="C3" s="22"/>
      <c r="D3" s="22"/>
      <c r="E3" s="2"/>
    </row>
    <row r="4" spans="1:5" x14ac:dyDescent="0.25">
      <c r="A4" s="21" t="s">
        <v>37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f>SUM(B10:B16)</f>
        <v>325900</v>
      </c>
      <c r="C9" s="14">
        <f>SUM(C10:C16)</f>
        <v>233086.58</v>
      </c>
      <c r="D9" s="16">
        <f>C9/B9*100</f>
        <v>71.520889843510275</v>
      </c>
      <c r="E9" s="2"/>
    </row>
    <row r="10" spans="1:5" x14ac:dyDescent="0.25">
      <c r="A10" s="4" t="s">
        <v>20</v>
      </c>
      <c r="B10" s="14">
        <v>11000</v>
      </c>
      <c r="C10" s="14">
        <v>10556.4</v>
      </c>
      <c r="D10" s="16">
        <f t="shared" ref="D10:D18" si="0">C10/B10*100</f>
        <v>95.967272727272729</v>
      </c>
      <c r="E10" s="2"/>
    </row>
    <row r="11" spans="1:5" s="12" customFormat="1" x14ac:dyDescent="0.25">
      <c r="A11" s="4" t="s">
        <v>32</v>
      </c>
      <c r="B11" s="14">
        <v>4000</v>
      </c>
      <c r="C11" s="14">
        <v>15561.3</v>
      </c>
      <c r="D11" s="16"/>
      <c r="E11" s="2"/>
    </row>
    <row r="12" spans="1:5" s="8" customFormat="1" x14ac:dyDescent="0.25">
      <c r="A12" s="9" t="s">
        <v>19</v>
      </c>
      <c r="B12" s="14">
        <v>36000</v>
      </c>
      <c r="C12" s="14">
        <v>8421.49</v>
      </c>
      <c r="D12" s="16">
        <f t="shared" si="0"/>
        <v>23.393027777777778</v>
      </c>
      <c r="E12" s="2"/>
    </row>
    <row r="13" spans="1:5" x14ac:dyDescent="0.25">
      <c r="A13" s="4" t="s">
        <v>21</v>
      </c>
      <c r="B13" s="14">
        <v>144000</v>
      </c>
      <c r="C13" s="14">
        <v>77327.39</v>
      </c>
      <c r="D13" s="16">
        <f t="shared" si="0"/>
        <v>53.699576388888893</v>
      </c>
      <c r="E13" s="2"/>
    </row>
    <row r="14" spans="1:5" x14ac:dyDescent="0.25">
      <c r="A14" s="4" t="s">
        <v>9</v>
      </c>
      <c r="B14" s="14">
        <v>5000</v>
      </c>
      <c r="C14" s="14">
        <v>16500</v>
      </c>
      <c r="D14" s="16">
        <f t="shared" si="0"/>
        <v>330</v>
      </c>
      <c r="E14" s="2"/>
    </row>
    <row r="15" spans="1:5" ht="36.75" customHeight="1" x14ac:dyDescent="0.25">
      <c r="A15" s="4" t="s">
        <v>10</v>
      </c>
      <c r="B15" s="14">
        <v>103900</v>
      </c>
      <c r="C15" s="14">
        <v>104720</v>
      </c>
      <c r="D15" s="16">
        <f t="shared" si="0"/>
        <v>100.78922040423484</v>
      </c>
      <c r="E15" s="2"/>
    </row>
    <row r="16" spans="1:5" x14ac:dyDescent="0.25">
      <c r="A16" s="4" t="s">
        <v>11</v>
      </c>
      <c r="B16" s="18">
        <v>22000</v>
      </c>
      <c r="C16" s="14"/>
      <c r="D16" s="16"/>
      <c r="E16" s="2"/>
    </row>
    <row r="17" spans="1:5" x14ac:dyDescent="0.25">
      <c r="A17" s="4" t="s">
        <v>12</v>
      </c>
      <c r="B17" s="14">
        <v>2626308.16</v>
      </c>
      <c r="C17" s="14">
        <v>2488699.81</v>
      </c>
      <c r="D17" s="16">
        <f t="shared" si="0"/>
        <v>94.760388285889491</v>
      </c>
      <c r="E17" s="2"/>
    </row>
    <row r="18" spans="1:5" x14ac:dyDescent="0.25">
      <c r="A18" s="3" t="s">
        <v>14</v>
      </c>
      <c r="B18" s="20">
        <f>B9+B17</f>
        <v>2952208.16</v>
      </c>
      <c r="C18" s="20">
        <f>C9+C17</f>
        <v>2721786.39</v>
      </c>
      <c r="D18" s="16">
        <f t="shared" si="0"/>
        <v>92.194934858522984</v>
      </c>
      <c r="E18" s="2"/>
    </row>
    <row r="19" spans="1:5" x14ac:dyDescent="0.25">
      <c r="A19" s="28" t="s">
        <v>16</v>
      </c>
      <c r="B19" s="28"/>
      <c r="C19" s="28"/>
      <c r="D19" s="28"/>
      <c r="E19" s="2"/>
    </row>
    <row r="20" spans="1:5" ht="22.5" x14ac:dyDescent="0.25">
      <c r="A20" s="13" t="s">
        <v>22</v>
      </c>
      <c r="B20" s="16">
        <v>653100</v>
      </c>
      <c r="C20" s="14">
        <v>555303.04</v>
      </c>
      <c r="D20" s="16">
        <f>C20/B20*100</f>
        <v>85.025729597305173</v>
      </c>
    </row>
    <row r="21" spans="1:5" ht="33.75" x14ac:dyDescent="0.25">
      <c r="A21" s="13" t="s">
        <v>23</v>
      </c>
      <c r="B21" s="14">
        <v>1145749</v>
      </c>
      <c r="C21" s="14">
        <v>885527.78</v>
      </c>
      <c r="D21" s="16">
        <f>C21/B21*100</f>
        <v>77.288112841468774</v>
      </c>
    </row>
    <row r="22" spans="1:5" x14ac:dyDescent="0.25">
      <c r="A22" s="13" t="s">
        <v>24</v>
      </c>
      <c r="B22" s="14">
        <v>3000</v>
      </c>
      <c r="C22" s="14"/>
      <c r="D22" s="16">
        <f t="shared" ref="D22:D29" si="1">C22/B22*100</f>
        <v>0</v>
      </c>
    </row>
    <row r="23" spans="1:5" x14ac:dyDescent="0.25">
      <c r="A23" s="13" t="s">
        <v>25</v>
      </c>
      <c r="B23" s="14">
        <v>34000</v>
      </c>
      <c r="C23" s="14">
        <v>18945.740000000002</v>
      </c>
      <c r="D23" s="16">
        <f t="shared" si="1"/>
        <v>55.722764705882355</v>
      </c>
    </row>
    <row r="24" spans="1:5" x14ac:dyDescent="0.25">
      <c r="A24" s="13" t="s">
        <v>26</v>
      </c>
      <c r="B24" s="14">
        <v>268358.15999999997</v>
      </c>
      <c r="C24" s="14">
        <v>187138.33</v>
      </c>
      <c r="D24" s="16">
        <f t="shared" si="1"/>
        <v>69.734540585611413</v>
      </c>
    </row>
    <row r="25" spans="1:5" s="12" customFormat="1" x14ac:dyDescent="0.25">
      <c r="A25" s="13" t="s">
        <v>33</v>
      </c>
      <c r="B25" s="14">
        <v>103900</v>
      </c>
      <c r="C25" s="14">
        <v>25856.25</v>
      </c>
      <c r="D25" s="16">
        <f t="shared" si="1"/>
        <v>24.885707410972088</v>
      </c>
    </row>
    <row r="26" spans="1:5" s="12" customFormat="1" x14ac:dyDescent="0.25">
      <c r="A26" s="13" t="s">
        <v>27</v>
      </c>
      <c r="B26" s="14">
        <v>143623</v>
      </c>
      <c r="C26" s="18">
        <v>111515.19</v>
      </c>
      <c r="D26" s="16">
        <f t="shared" si="1"/>
        <v>77.64438147093432</v>
      </c>
    </row>
    <row r="27" spans="1:5" x14ac:dyDescent="0.25">
      <c r="A27" s="13" t="s">
        <v>28</v>
      </c>
      <c r="B27" s="14">
        <v>334713.46999999997</v>
      </c>
      <c r="C27" s="14">
        <v>220025.2</v>
      </c>
      <c r="D27" s="16">
        <f t="shared" si="1"/>
        <v>65.735388539935386</v>
      </c>
    </row>
    <row r="28" spans="1:5" x14ac:dyDescent="0.25">
      <c r="A28" s="13" t="s">
        <v>29</v>
      </c>
      <c r="B28" s="14">
        <v>212013.53</v>
      </c>
      <c r="C28" s="14">
        <v>210563.53</v>
      </c>
      <c r="D28" s="16">
        <f t="shared" si="1"/>
        <v>99.316081384051287</v>
      </c>
    </row>
    <row r="29" spans="1:5" x14ac:dyDescent="0.25">
      <c r="A29" s="13" t="s">
        <v>15</v>
      </c>
      <c r="B29" s="14">
        <v>81251</v>
      </c>
      <c r="C29" s="14">
        <v>81251</v>
      </c>
      <c r="D29" s="16">
        <f t="shared" si="1"/>
        <v>100</v>
      </c>
    </row>
    <row r="30" spans="1:5" x14ac:dyDescent="0.25">
      <c r="A30" s="5" t="s">
        <v>17</v>
      </c>
      <c r="B30" s="15">
        <f>SUM(B20:B29)</f>
        <v>2979708.1599999997</v>
      </c>
      <c r="C30" s="15">
        <f>SUM(C20:C29)</f>
        <v>2296126.06</v>
      </c>
      <c r="D30" s="17">
        <f>C30/B30*100</f>
        <v>77.058756653537515</v>
      </c>
    </row>
    <row r="31" spans="1:5" x14ac:dyDescent="0.25">
      <c r="A31" s="6" t="s">
        <v>18</v>
      </c>
      <c r="B31" s="7">
        <f>B18-B30</f>
        <v>-27499.999999999534</v>
      </c>
      <c r="C31" s="7">
        <f>C18-C30</f>
        <v>425660.33000000007</v>
      </c>
      <c r="D31" s="1"/>
    </row>
    <row r="33" spans="1:4" x14ac:dyDescent="0.25">
      <c r="A33" s="10"/>
      <c r="B33" s="10"/>
      <c r="C33" s="10"/>
      <c r="D33" s="10"/>
    </row>
    <row r="34" spans="1:4" x14ac:dyDescent="0.25">
      <c r="A34" s="10" t="s">
        <v>34</v>
      </c>
      <c r="B34" s="10"/>
      <c r="C34" s="10" t="s">
        <v>35</v>
      </c>
      <c r="D34" s="10"/>
    </row>
    <row r="35" spans="1:4" x14ac:dyDescent="0.25">
      <c r="A35" s="19"/>
    </row>
    <row r="36" spans="1:4" s="12" customFormat="1" x14ac:dyDescent="0.25">
      <c r="A36" s="19"/>
    </row>
    <row r="37" spans="1:4" x14ac:dyDescent="0.25">
      <c r="A37" s="11" t="s">
        <v>36</v>
      </c>
      <c r="B37" s="10"/>
      <c r="C37" s="10"/>
      <c r="D37" s="10"/>
    </row>
    <row r="38" spans="1:4" x14ac:dyDescent="0.25">
      <c r="A38" s="11" t="s">
        <v>30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Админ</cp:lastModifiedBy>
  <cp:lastPrinted>2020-05-13T09:17:30Z</cp:lastPrinted>
  <dcterms:created xsi:type="dcterms:W3CDTF">2016-02-08T11:51:34Z</dcterms:created>
  <dcterms:modified xsi:type="dcterms:W3CDTF">2020-11-11T09:47:38Z</dcterms:modified>
</cp:coreProperties>
</file>